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 refMode="R1C1"/>
</workbook>
</file>

<file path=xl/calcChain.xml><?xml version="1.0" encoding="utf-8"?>
<calcChain xmlns="http://schemas.openxmlformats.org/spreadsheetml/2006/main">
  <c r="B79" i="1" l="1"/>
  <c r="B77" i="1"/>
  <c r="B49" i="1"/>
  <c r="B48" i="1"/>
  <c r="B46" i="1"/>
  <c r="B45" i="1"/>
</calcChain>
</file>

<file path=xl/comments1.xml><?xml version="1.0" encoding="utf-8"?>
<comments xmlns="http://schemas.openxmlformats.org/spreadsheetml/2006/main">
  <authors>
    <author>Автор</author>
  </authors>
  <commentLis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6,263-спецодежда,2,515-молоко,145-мыло,399-противопож.инвентарь.</t>
        </r>
      </text>
    </comment>
  </commentList>
</comments>
</file>

<file path=xl/sharedStrings.xml><?xml version="1.0" encoding="utf-8"?>
<sst xmlns="http://schemas.openxmlformats.org/spreadsheetml/2006/main" count="289" uniqueCount="208">
  <si>
    <t>Cведения</t>
  </si>
  <si>
    <t xml:space="preserve">об исполнении тарифной сметы на регулируемые услуги </t>
  </si>
  <si>
    <t>по производству тепловой энергии</t>
  </si>
  <si>
    <t>Отчетный период:  2015 год</t>
  </si>
  <si>
    <t>№ п/п</t>
  </si>
  <si>
    <t>Наименование показателей тарифной сметы</t>
  </si>
  <si>
    <t>Единица измерения</t>
  </si>
  <si>
    <t>Предусмотрено в утвержденной тарифной смете</t>
  </si>
  <si>
    <t>Фактически сложившиеся показатели тарифной сметы</t>
  </si>
  <si>
    <t>Отклонение, %</t>
  </si>
  <si>
    <t>Причины отклонения</t>
  </si>
  <si>
    <t>I</t>
  </si>
  <si>
    <t>Затраты на производство товаров и предоставление услуг, всего, в т.ч.</t>
  </si>
  <si>
    <t>тыс. тг</t>
  </si>
  <si>
    <t>Материальные затраты, всего, в т.ч.</t>
  </si>
  <si>
    <t>1.1.</t>
  </si>
  <si>
    <t xml:space="preserve">Сырье и материалы </t>
  </si>
  <si>
    <t>увеличение расходов связано с увеличением ставок платы за воду  в результате отсутствия разрешения на спецводопользование в период с 01.01.2015 по 18.09.2015 гг., расход  на 1Гкал в пределах  нормы</t>
  </si>
  <si>
    <t>1.2.</t>
  </si>
  <si>
    <t xml:space="preserve">Покупные изделия </t>
  </si>
  <si>
    <t>увеличение  связано с низким уровнем расходов утвержденной тарифной сметы</t>
  </si>
  <si>
    <t>1.3.</t>
  </si>
  <si>
    <t xml:space="preserve">ГСМ </t>
  </si>
  <si>
    <t>увеличение расхода ГСМ</t>
  </si>
  <si>
    <t>1.4.</t>
  </si>
  <si>
    <t>Топливо</t>
  </si>
  <si>
    <t>снижение  объема производства, удельный расход условного топлива в пределах  нормы</t>
  </si>
  <si>
    <t>1.5.</t>
  </si>
  <si>
    <t>Энергия</t>
  </si>
  <si>
    <t>затраты не предусмотрены тарифной сметой, но фактически понесены</t>
  </si>
  <si>
    <t>Расходы на оплату труда, всего, в.ч.</t>
  </si>
  <si>
    <t>2.1.</t>
  </si>
  <si>
    <t>Заработная плата  производственного персонала</t>
  </si>
  <si>
    <t xml:space="preserve">увеличение средней заработной платы в сравнении с утвержденной тарифной сметой </t>
  </si>
  <si>
    <t>2.2.</t>
  </si>
  <si>
    <t>Социальный налог, социальные отчисления</t>
  </si>
  <si>
    <t>увеличение фонда оплаты труда</t>
  </si>
  <si>
    <t>Амортизация</t>
  </si>
  <si>
    <t>увеличение стоимости основных средств по результатам переоценки и капитализации</t>
  </si>
  <si>
    <t>Ремонт, всего, в т.ч.</t>
  </si>
  <si>
    <t>увеличение вызвано аварийностью оборудования и как следствие увеличением объемов ремонтных работ</t>
  </si>
  <si>
    <t>Прочие затраты</t>
  </si>
  <si>
    <t>5.1</t>
  </si>
  <si>
    <t>плата за сбросы и выбросы</t>
  </si>
  <si>
    <t xml:space="preserve">увеличение сложилось в результате: 1) низкого уровня затрат утвержденной тарифной сметы (затраты приняты на объем 2012 года, который ниже объема 2015г); 2)увеличения оплаты из-за отсутствия на начало года разрешения на размещение отходов и сбросы загрязняющих веществ в водоемы </t>
  </si>
  <si>
    <t>5.2</t>
  </si>
  <si>
    <t>природоохранные мероприятия</t>
  </si>
  <si>
    <t xml:space="preserve">увеличение в результате не предусмотренных тарифной сметой работ по экологическому мониторингу и покупке квот КZQ </t>
  </si>
  <si>
    <t>5.3</t>
  </si>
  <si>
    <t>метрологическое обслуживание</t>
  </si>
  <si>
    <t xml:space="preserve">увеличение стоимости услуг, т.к. в тарифной смете приняты затраты на уровне 2014 года </t>
  </si>
  <si>
    <t>5.4</t>
  </si>
  <si>
    <t>страхование</t>
  </si>
  <si>
    <t xml:space="preserve">увеличение стоимости услуг, . в тарифной смете приняты затраты на уровне 2014 года </t>
  </si>
  <si>
    <t>5.5</t>
  </si>
  <si>
    <t>услуги стороннего транспорта</t>
  </si>
  <si>
    <t>увеличение расходов связано с низким уровнем расходов утвержденной тарифной сметы</t>
  </si>
  <si>
    <t>5.6</t>
  </si>
  <si>
    <t>дератизация</t>
  </si>
  <si>
    <t>5.7</t>
  </si>
  <si>
    <t>услуги противопожарной службы</t>
  </si>
  <si>
    <t>5.8</t>
  </si>
  <si>
    <t>услуги по выгрузке угля из ж/д вагонов</t>
  </si>
  <si>
    <t>увеличение объемов услуг по выгрузке угля, мазута, соли</t>
  </si>
  <si>
    <t>5.9</t>
  </si>
  <si>
    <t>услуги связи</t>
  </si>
  <si>
    <t xml:space="preserve">снижение объемов производства не по вине СЕМ; в соответствии с п.7 и п.8 Правил по утверждению временного компенсирующего тарифа экономия не относится к неисполнению статей затрат и направлена на увеличение объемов работ инвестпрограммы </t>
  </si>
  <si>
    <t>5.10</t>
  </si>
  <si>
    <t>коммунальные услуги</t>
  </si>
  <si>
    <t>увеличение объемов водопотребления и отведения сточных вод, увеличение стоимости услуг по водоснабжению</t>
  </si>
  <si>
    <t>5.11</t>
  </si>
  <si>
    <t>подготовка кадров</t>
  </si>
  <si>
    <t>увеличение количества проходящих обучение (аттестацию, повышение квалификации) в соответствии с действующим законодательством</t>
  </si>
  <si>
    <t>5.12</t>
  </si>
  <si>
    <t>отпуск-прием воды из водохранилища</t>
  </si>
  <si>
    <t>увеличение в связи  с низким уровнем расходов утвержденной тарифной сметы</t>
  </si>
  <si>
    <t>5.13</t>
  </si>
  <si>
    <t>затраты на охрану труда</t>
  </si>
  <si>
    <t>снижение в пределах нормы</t>
  </si>
  <si>
    <t>5.14</t>
  </si>
  <si>
    <t>услуги  охраны</t>
  </si>
  <si>
    <t>затраты исключены при утверждении тарифной сметы</t>
  </si>
  <si>
    <t>5.15</t>
  </si>
  <si>
    <t>услуги по адм-хоз.обслуживанию</t>
  </si>
  <si>
    <t>5.16</t>
  </si>
  <si>
    <t>сопровождение пожарной сигнализации</t>
  </si>
  <si>
    <t>5.17</t>
  </si>
  <si>
    <t>техническое обслуживание механизмов</t>
  </si>
  <si>
    <t>проведение ТО  тепловозов (приборов безопасности, скоростемеров) специализированной организацией</t>
  </si>
  <si>
    <t>5.18</t>
  </si>
  <si>
    <t>услуги по проведению экспертиз, диагностики и тех.обследований</t>
  </si>
  <si>
    <t xml:space="preserve"> энергетическая экспертиза тех. состояния оборудования и готовности станции к несению нагрузки (паспорт готовности к отопительному сезону), энергетический аудит</t>
  </si>
  <si>
    <t>5.19</t>
  </si>
  <si>
    <t>тех. обслуживание расходомеров воды,  забираемой из Самаркандского на технологические цели</t>
  </si>
  <si>
    <t>5.20</t>
  </si>
  <si>
    <t xml:space="preserve">договор на проведение работ по инспекционному контролю сертифицированных систем менеджмента качества и экологического менеджмента заключен  с АО «Национальный центр экспертизы  и сертификации» </t>
  </si>
  <si>
    <t>5.21</t>
  </si>
  <si>
    <t>услуги по уборке и очистке территории</t>
  </si>
  <si>
    <t>очистка котельного цеха отм.0 м от золошлаковых отходов, очистка подъезных путей для обслуживания трубопроводов гидрозолоудаления и золоотвала</t>
  </si>
  <si>
    <t>5.22</t>
  </si>
  <si>
    <t>5.23</t>
  </si>
  <si>
    <t>5.24</t>
  </si>
  <si>
    <t>контроль запыленности помещений в соответствии с требованиями промышленной безопасности и взрывобезопасности топливоподачи и установок для приготовления и сжигания пылевидного топлива</t>
  </si>
  <si>
    <t>г. Омск - прием венцовой шестерни ШБМ для ремонта КА ст.№9, г. Екатеринбург- исполнение условий договора по изготовлению запчастей для ремонта ТА ст.№9, г. Первоуральск - контроль качества трубного металлопроката</t>
  </si>
  <si>
    <t>другие</t>
  </si>
  <si>
    <t>вулканизация, тех.осмотр, услуги по изготовлению табличек, пломбирования</t>
  </si>
  <si>
    <t>6.</t>
  </si>
  <si>
    <t>Налоговые выплаты</t>
  </si>
  <si>
    <t>6.1.</t>
  </si>
  <si>
    <t>плата за пользование земельным участком</t>
  </si>
  <si>
    <t>6.2.</t>
  </si>
  <si>
    <t>плата за пользование радиочастотным спектром</t>
  </si>
  <si>
    <t>II</t>
  </si>
  <si>
    <t>Расходы периода - всего</t>
  </si>
  <si>
    <t>7.</t>
  </si>
  <si>
    <t>Общие и административные расходы, всего, в т.ч.</t>
  </si>
  <si>
    <t>7.1</t>
  </si>
  <si>
    <t>Заработная плата  административного персонала</t>
  </si>
  <si>
    <t>7.2</t>
  </si>
  <si>
    <t>7.3</t>
  </si>
  <si>
    <t>Налоги, всего, в т.ч.</t>
  </si>
  <si>
    <t>имущественный налог</t>
  </si>
  <si>
    <t>увеличение стоимости зданий и сооружений в результате капитализации</t>
  </si>
  <si>
    <t>налог на транспортные средства</t>
  </si>
  <si>
    <t>увеличение ставки  (в утвержденной тарифной смете затраты приняты на уровне 2014 года)</t>
  </si>
  <si>
    <t>7.4</t>
  </si>
  <si>
    <t xml:space="preserve">Амортизация  </t>
  </si>
  <si>
    <t>увеличение стоимости основных средств и нематериальных активов</t>
  </si>
  <si>
    <t>основных средств</t>
  </si>
  <si>
    <t>нематериальных активов</t>
  </si>
  <si>
    <t>7.5</t>
  </si>
  <si>
    <t>Прочие расходы</t>
  </si>
  <si>
    <t>7.5.1</t>
  </si>
  <si>
    <t xml:space="preserve">коммунального хозяйства </t>
  </si>
  <si>
    <t>увеличение объемов водопотребления и отведения сточных вод</t>
  </si>
  <si>
    <t>7.5.2</t>
  </si>
  <si>
    <t xml:space="preserve">услуги связи </t>
  </si>
  <si>
    <t xml:space="preserve">снижение  объемов производства не по вине СЕМ; в соответствии с п.7 и п.8 Правил по утверждению временного компенсирующего тарифа экономия не относится к неисполнению статей затрат и направлена на увеличение объемов работ инвестпрограммы </t>
  </si>
  <si>
    <t>7.5.3</t>
  </si>
  <si>
    <t xml:space="preserve">услуги банка </t>
  </si>
  <si>
    <t>увеличение количества и стоимости операций</t>
  </si>
  <si>
    <t>7.5.4</t>
  </si>
  <si>
    <t>услуги СМИ</t>
  </si>
  <si>
    <t>снижение количества публикуемого материала в соответствии с действующим законодательством</t>
  </si>
  <si>
    <t>7.5.5</t>
  </si>
  <si>
    <t>содержание служебного транспорта</t>
  </si>
  <si>
    <t xml:space="preserve"> увеличение расхода ГСМ</t>
  </si>
  <si>
    <t>7.5.6</t>
  </si>
  <si>
    <t>затраты на охрану труда (спец. одежда, молоко, мыло)</t>
  </si>
  <si>
    <t>увеличение кол-ва спецодежды, СИЗ, приобретенного в соответствии с нормами .</t>
  </si>
  <si>
    <t>7.5.7</t>
  </si>
  <si>
    <t>материалы</t>
  </si>
  <si>
    <t>увеличение стоимости канцелярких товаров</t>
  </si>
  <si>
    <t>7.5.8</t>
  </si>
  <si>
    <t>периодическая печать</t>
  </si>
  <si>
    <t>снижение затрат утвержденной тарифной сметы</t>
  </si>
  <si>
    <t>7.5.9</t>
  </si>
  <si>
    <t>почтовые услуги</t>
  </si>
  <si>
    <t>увеличение количества корреспонденции</t>
  </si>
  <si>
    <t>7.5.10</t>
  </si>
  <si>
    <t>информационные услуги</t>
  </si>
  <si>
    <t>информационно-библиотечное обслуживание (Республиканская научно - техническая библиотека)</t>
  </si>
  <si>
    <t>7.5.11</t>
  </si>
  <si>
    <t>аудиторские  услуги</t>
  </si>
  <si>
    <t>исключены из тарифной сметы на основании внесенных изменений в Закон РК О естественных монополиях</t>
  </si>
  <si>
    <t>7.5.12</t>
  </si>
  <si>
    <t xml:space="preserve">командировочные </t>
  </si>
  <si>
    <t>г. Алматы - обучение, г. Екатеринбург- переговоры по модернизации станции, г. Астана -  Министерство энергетики</t>
  </si>
  <si>
    <t>7.5.13</t>
  </si>
  <si>
    <t>7.5.14</t>
  </si>
  <si>
    <t>7.5.16</t>
  </si>
  <si>
    <t>обучение персонала</t>
  </si>
  <si>
    <t>7.5.18</t>
  </si>
  <si>
    <t>7.5.19</t>
  </si>
  <si>
    <t>7.5.15</t>
  </si>
  <si>
    <t xml:space="preserve">обслуживание компьютерной техники </t>
  </si>
  <si>
    <t>7.5.17</t>
  </si>
  <si>
    <t>консультационные, нотариальные услуги</t>
  </si>
  <si>
    <t>поверка приборов, автоуслуги, отпуск молока, услуги ксерокопирования, изготовление визиток, перевод с английского, обслуживание кассового аппарата и т.д.</t>
  </si>
  <si>
    <t>III</t>
  </si>
  <si>
    <t>Всего затрат на предоставление услуг</t>
  </si>
  <si>
    <t>IV</t>
  </si>
  <si>
    <t>Доход (РБА*СП/(1-(КПН/100))</t>
  </si>
  <si>
    <t>V</t>
  </si>
  <si>
    <t>Регулируемая база задействованных активов</t>
  </si>
  <si>
    <t>VI</t>
  </si>
  <si>
    <t>Всего доходов</t>
  </si>
  <si>
    <t>VII</t>
  </si>
  <si>
    <t>Объем оказываемых услуг (товаров, работ)</t>
  </si>
  <si>
    <t>Гкал</t>
  </si>
  <si>
    <t>VIII</t>
  </si>
  <si>
    <t>Нормативные и технические потери</t>
  </si>
  <si>
    <t>%</t>
  </si>
  <si>
    <t>Тариф</t>
  </si>
  <si>
    <t>тенге/ Гкал</t>
  </si>
  <si>
    <t>Справочно:</t>
  </si>
  <si>
    <t>Среднесписочная численность персонала,</t>
  </si>
  <si>
    <t>в том числе:</t>
  </si>
  <si>
    <t>производственного</t>
  </si>
  <si>
    <t>административного</t>
  </si>
  <si>
    <t>Среднемесячная заработная плата,</t>
  </si>
  <si>
    <t>производственного персонала</t>
  </si>
  <si>
    <t>административного персонала</t>
  </si>
  <si>
    <r>
      <t xml:space="preserve">Индекс: </t>
    </r>
    <r>
      <rPr>
        <sz val="14"/>
        <rFont val="Times New Roman"/>
        <family val="1"/>
        <charset val="204"/>
      </rPr>
      <t>ИТС-1</t>
    </r>
  </si>
  <si>
    <r>
      <t xml:space="preserve">Периодичность: </t>
    </r>
    <r>
      <rPr>
        <sz val="14"/>
        <rFont val="Times New Roman"/>
        <family val="1"/>
        <charset val="204"/>
      </rPr>
      <t>годовая</t>
    </r>
  </si>
  <si>
    <r>
      <t xml:space="preserve">Представляет:    </t>
    </r>
    <r>
      <rPr>
        <sz val="14"/>
        <rFont val="Times New Roman"/>
        <family val="1"/>
        <charset val="204"/>
      </rPr>
      <t>ТОО "Bassel Group LLS"</t>
    </r>
  </si>
  <si>
    <r>
      <t xml:space="preserve">Куда представляется форма: </t>
    </r>
    <r>
      <rPr>
        <sz val="14"/>
        <rFont val="Times New Roman"/>
        <family val="1"/>
        <charset val="204"/>
      </rPr>
      <t>в Комитет  по регулированию естественных монополий и защите конкуренции Министерства национальной экономики Республики Казахстан</t>
    </r>
  </si>
  <si>
    <r>
      <t xml:space="preserve">Срок представления: </t>
    </r>
    <r>
      <rPr>
        <sz val="14"/>
        <rFont val="Times New Roman"/>
        <family val="1"/>
        <charset val="204"/>
      </rPr>
      <t>ежегодно не позднее 1 мая года, следующего за отчетным периодом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</si>
</sst>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0"/>
      <color indexed="12"/>
      <name val="Arial Cyr"/>
      <charset val="204"/>
    </font>
    <font>
      <sz val="12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.5"/>
      <name val="Times New Roman"/>
      <family val="1"/>
      <charset val="204"/>
    </font>
    <font>
      <i/>
      <sz val="12.5"/>
      <color rgb="FFFF0000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vertical="center" wrapText="1"/>
    </xf>
    <xf numFmtId="2" fontId="8" fillId="2" borderId="1" xfId="1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justify"/>
    </xf>
    <xf numFmtId="2" fontId="4" fillId="2" borderId="1" xfId="1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justify"/>
    </xf>
    <xf numFmtId="0" fontId="4" fillId="2" borderId="1" xfId="0" applyFont="1" applyFill="1" applyBorder="1" applyAlignment="1">
      <alignment vertical="justify"/>
    </xf>
    <xf numFmtId="2" fontId="4" fillId="2" borderId="1" xfId="0" applyNumberFormat="1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 applyProtection="1">
      <alignment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>
      <alignment vertical="center" wrapText="1"/>
    </xf>
    <xf numFmtId="3" fontId="12" fillId="2" borderId="1" xfId="1" applyNumberFormat="1" applyFont="1" applyFill="1" applyBorder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4" fontId="15" fillId="2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justify"/>
    </xf>
    <xf numFmtId="3" fontId="4" fillId="2" borderId="1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9;&#1076;&#1077;&#1083;&#1077;&#1085;&#1080;&#1077;%202015%20&#1075;&#1086;&#1076;&#1072;%20&#1044;&#1040;&#1056;&#1045;&#10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C\share\Users\tatyana.avzhiyan\Documents\&#1048;&#1089;&#1087;&#1086;&#1083;&#1085;&#1077;&#1085;&#1080;&#1077;%20&#1090;&#1072;&#1088;&#1080;&#1092;&#1085;&#1086;&#1081;%20&#1089;&#1084;&#1077;&#1090;&#1099;\&#1048;&#1089;&#1087;&#1086;&#1083;&#1085;&#1077;&#1085;&#1080;&#1077;%20&#1058;&#1057;%202012\&#1058;&#1057;%20&#1079;&#1087;%20&#1080;&#1089;&#1087;&#1088;&#1072;&#1074;\&#1058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 Пр"/>
      <sheetName val="дан Распр"/>
      <sheetName val="подпитка, передача 2015 год"/>
      <sheetName val="разделение 2015"/>
      <sheetName val="ТС 2015"/>
      <sheetName val="энергия"/>
      <sheetName val="8500 Материалы на ТО 15 г."/>
      <sheetName val="коэф."/>
      <sheetName val="8500 Материалы на ТО 14 г."/>
      <sheetName val="расш.эксперт."/>
      <sheetName val="Лист1"/>
    </sheetNames>
    <sheetDataSet>
      <sheetData sheetId="0"/>
      <sheetData sheetId="1"/>
      <sheetData sheetId="2"/>
      <sheetData sheetId="3">
        <row r="67">
          <cell r="B67" t="str">
            <v>проведение инспекционного контроля за системой менеджмента качества ИСО</v>
          </cell>
        </row>
        <row r="69">
          <cell r="B69" t="str">
            <v>техническое обслуживание средств измерений</v>
          </cell>
        </row>
        <row r="72">
          <cell r="B72" t="str">
            <v>лабораторные исследования</v>
          </cell>
        </row>
        <row r="105">
          <cell r="B105" t="str">
            <v>услуги тех. обслуживание системы контроля и управления доступом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 Пр"/>
      <sheetName val="дан Распр"/>
      <sheetName val="KarGRES (B)"/>
      <sheetName val="KarGRES (F)"/>
      <sheetName val="Sales "/>
      <sheetName val="IS short"/>
      <sheetName val="Cash short"/>
      <sheetName val="KarGRES (graph)"/>
      <sheetName val="ФХД и КЗ"/>
      <sheetName val="разделение"/>
      <sheetName val="тарифная тэ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8">
          <cell r="B78" t="str">
            <v>командировочные</v>
          </cell>
        </row>
        <row r="148">
          <cell r="B148" t="str">
            <v>охрана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jl:1039541.33%20" TargetMode="External"/><Relationship Id="rId1" Type="http://schemas.openxmlformats.org/officeDocument/2006/relationships/hyperlink" Target="jl:1039541.33%2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tabSelected="1" zoomScale="62" zoomScaleNormal="62" workbookViewId="0">
      <selection activeCell="O97" sqref="O97"/>
    </sheetView>
  </sheetViews>
  <sheetFormatPr defaultRowHeight="15" x14ac:dyDescent="0.25"/>
  <cols>
    <col min="1" max="1" width="8.28515625" customWidth="1"/>
    <col min="2" max="2" width="32.28515625" customWidth="1"/>
    <col min="3" max="3" width="11.85546875" customWidth="1"/>
    <col min="4" max="4" width="16.5703125" customWidth="1"/>
    <col min="5" max="5" width="19.7109375" customWidth="1"/>
    <col min="6" max="6" width="16.140625" customWidth="1"/>
    <col min="7" max="7" width="47.140625" customWidth="1"/>
  </cols>
  <sheetData>
    <row r="1" spans="1:7" ht="18.75" x14ac:dyDescent="0.25">
      <c r="A1" s="69" t="s">
        <v>0</v>
      </c>
      <c r="B1" s="69"/>
      <c r="C1" s="69"/>
      <c r="D1" s="69"/>
      <c r="E1" s="69"/>
      <c r="F1" s="69"/>
      <c r="G1" s="69"/>
    </row>
    <row r="2" spans="1:7" ht="18.75" x14ac:dyDescent="0.25">
      <c r="A2" s="69" t="s">
        <v>1</v>
      </c>
      <c r="B2" s="69"/>
      <c r="C2" s="69"/>
      <c r="D2" s="69"/>
      <c r="E2" s="69"/>
      <c r="F2" s="69"/>
      <c r="G2" s="69"/>
    </row>
    <row r="3" spans="1:7" ht="18.75" x14ac:dyDescent="0.25">
      <c r="A3" s="69" t="s">
        <v>2</v>
      </c>
      <c r="B3" s="69"/>
      <c r="C3" s="69"/>
      <c r="D3" s="69"/>
      <c r="E3" s="69"/>
      <c r="F3" s="69"/>
      <c r="G3" s="69"/>
    </row>
    <row r="4" spans="1:7" ht="18.75" x14ac:dyDescent="0.25">
      <c r="A4" s="69" t="s">
        <v>3</v>
      </c>
      <c r="B4" s="69"/>
      <c r="C4" s="69"/>
      <c r="D4" s="69"/>
      <c r="E4" s="69"/>
      <c r="F4" s="69"/>
      <c r="G4" s="69"/>
    </row>
    <row r="5" spans="1:7" ht="18.75" x14ac:dyDescent="0.25">
      <c r="A5" s="1"/>
      <c r="B5" s="1"/>
      <c r="C5" s="1"/>
      <c r="D5" s="1"/>
      <c r="E5" s="1"/>
      <c r="F5" s="1"/>
      <c r="G5" s="2"/>
    </row>
    <row r="6" spans="1:7" ht="18.75" x14ac:dyDescent="0.25">
      <c r="A6" s="3" t="s">
        <v>203</v>
      </c>
      <c r="B6" s="1"/>
      <c r="C6" s="1"/>
      <c r="D6" s="1"/>
      <c r="E6" s="1"/>
      <c r="F6" s="1"/>
      <c r="G6" s="2"/>
    </row>
    <row r="7" spans="1:7" ht="18.75" x14ac:dyDescent="0.25">
      <c r="A7" s="3" t="s">
        <v>204</v>
      </c>
      <c r="B7" s="1"/>
      <c r="C7" s="1"/>
      <c r="D7" s="1"/>
      <c r="E7" s="1"/>
      <c r="F7" s="1"/>
      <c r="G7" s="2"/>
    </row>
    <row r="8" spans="1:7" ht="18.75" x14ac:dyDescent="0.25">
      <c r="A8" s="3" t="s">
        <v>205</v>
      </c>
      <c r="B8" s="1"/>
      <c r="C8" s="1"/>
      <c r="D8" s="1"/>
      <c r="E8" s="1"/>
      <c r="F8" s="1"/>
      <c r="G8" s="2"/>
    </row>
    <row r="9" spans="1:7" ht="18.75" x14ac:dyDescent="0.25">
      <c r="A9" s="70" t="s">
        <v>206</v>
      </c>
      <c r="B9" s="70"/>
      <c r="C9" s="70"/>
      <c r="D9" s="70"/>
      <c r="E9" s="70"/>
      <c r="F9" s="70"/>
      <c r="G9" s="70"/>
    </row>
    <row r="10" spans="1:7" ht="18.75" x14ac:dyDescent="0.25">
      <c r="A10" s="3" t="s">
        <v>207</v>
      </c>
      <c r="B10" s="1"/>
      <c r="C10" s="1"/>
      <c r="D10" s="1"/>
      <c r="E10" s="1"/>
      <c r="F10" s="1"/>
      <c r="G10" s="2"/>
    </row>
    <row r="11" spans="1:7" x14ac:dyDescent="0.25">
      <c r="A11" s="4"/>
      <c r="B11" s="4"/>
      <c r="C11" s="4"/>
      <c r="D11" s="5"/>
      <c r="E11" s="5"/>
      <c r="F11" s="5"/>
      <c r="G11" s="6"/>
    </row>
    <row r="12" spans="1:7" ht="63" x14ac:dyDescent="0.25">
      <c r="A12" s="7" t="s">
        <v>4</v>
      </c>
      <c r="B12" s="7" t="s">
        <v>5</v>
      </c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</row>
    <row r="13" spans="1:7" ht="15.75" x14ac:dyDescent="0.25">
      <c r="A13" s="8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</row>
    <row r="14" spans="1:7" ht="47.25" x14ac:dyDescent="0.25">
      <c r="A14" s="9" t="s">
        <v>11</v>
      </c>
      <c r="B14" s="10" t="s">
        <v>12</v>
      </c>
      <c r="C14" s="11" t="s">
        <v>13</v>
      </c>
      <c r="D14" s="12">
        <v>199597</v>
      </c>
      <c r="E14" s="12">
        <v>273400</v>
      </c>
      <c r="F14" s="13">
        <v>37</v>
      </c>
      <c r="G14" s="14"/>
    </row>
    <row r="15" spans="1:7" ht="31.5" x14ac:dyDescent="0.25">
      <c r="A15" s="8">
        <v>1</v>
      </c>
      <c r="B15" s="15" t="s">
        <v>14</v>
      </c>
      <c r="C15" s="7" t="s">
        <v>13</v>
      </c>
      <c r="D15" s="16">
        <v>136804.70000000001</v>
      </c>
      <c r="E15" s="16">
        <v>167402.09533748214</v>
      </c>
      <c r="F15" s="17">
        <v>22.365748645684064</v>
      </c>
      <c r="G15" s="18"/>
    </row>
    <row r="16" spans="1:7" ht="86.25" customHeight="1" x14ac:dyDescent="0.25">
      <c r="A16" s="8" t="s">
        <v>15</v>
      </c>
      <c r="B16" s="15" t="s">
        <v>16</v>
      </c>
      <c r="C16" s="7" t="s">
        <v>13</v>
      </c>
      <c r="D16" s="16">
        <v>131</v>
      </c>
      <c r="E16" s="16">
        <v>248</v>
      </c>
      <c r="F16" s="17">
        <v>89.312977099236633</v>
      </c>
      <c r="G16" s="18" t="s">
        <v>17</v>
      </c>
    </row>
    <row r="17" spans="1:7" ht="31.5" x14ac:dyDescent="0.25">
      <c r="A17" s="8" t="s">
        <v>18</v>
      </c>
      <c r="B17" s="15" t="s">
        <v>19</v>
      </c>
      <c r="C17" s="7" t="s">
        <v>13</v>
      </c>
      <c r="D17" s="16">
        <v>5830</v>
      </c>
      <c r="E17" s="16">
        <v>9031.065872000001</v>
      </c>
      <c r="F17" s="17">
        <v>54.906790257289913</v>
      </c>
      <c r="G17" s="18" t="s">
        <v>20</v>
      </c>
    </row>
    <row r="18" spans="1:7" ht="15.75" x14ac:dyDescent="0.25">
      <c r="A18" s="8" t="s">
        <v>21</v>
      </c>
      <c r="B18" s="15" t="s">
        <v>22</v>
      </c>
      <c r="C18" s="7" t="s">
        <v>13</v>
      </c>
      <c r="D18" s="16">
        <v>2096</v>
      </c>
      <c r="E18" s="16">
        <v>2514.4875200000006</v>
      </c>
      <c r="F18" s="17">
        <v>19.966007633587822</v>
      </c>
      <c r="G18" s="18" t="s">
        <v>23</v>
      </c>
    </row>
    <row r="19" spans="1:7" ht="31.5" x14ac:dyDescent="0.25">
      <c r="A19" s="8" t="s">
        <v>24</v>
      </c>
      <c r="B19" s="15" t="s">
        <v>25</v>
      </c>
      <c r="C19" s="7" t="s">
        <v>13</v>
      </c>
      <c r="D19" s="16">
        <v>128748</v>
      </c>
      <c r="E19" s="16">
        <v>123602.58005440001</v>
      </c>
      <c r="F19" s="17">
        <v>-3.9965047578214694</v>
      </c>
      <c r="G19" s="18" t="s">
        <v>26</v>
      </c>
    </row>
    <row r="20" spans="1:7" ht="31.5" x14ac:dyDescent="0.25">
      <c r="A20" s="8" t="s">
        <v>27</v>
      </c>
      <c r="B20" s="15" t="s">
        <v>28</v>
      </c>
      <c r="C20" s="7" t="s">
        <v>13</v>
      </c>
      <c r="D20" s="16"/>
      <c r="E20" s="16">
        <v>32005.961891082155</v>
      </c>
      <c r="F20" s="17"/>
      <c r="G20" s="18" t="s">
        <v>29</v>
      </c>
    </row>
    <row r="21" spans="1:7" ht="31.5" x14ac:dyDescent="0.25">
      <c r="A21" s="8">
        <v>2</v>
      </c>
      <c r="B21" s="15" t="s">
        <v>30</v>
      </c>
      <c r="C21" s="7" t="s">
        <v>13</v>
      </c>
      <c r="D21" s="16">
        <v>22752.597000000002</v>
      </c>
      <c r="E21" s="16">
        <v>31712.063340799999</v>
      </c>
      <c r="F21" s="17">
        <v>39.377774505477333</v>
      </c>
      <c r="G21" s="19"/>
    </row>
    <row r="22" spans="1:7" ht="31.5" x14ac:dyDescent="0.25">
      <c r="A22" s="8" t="s">
        <v>31</v>
      </c>
      <c r="B22" s="15" t="s">
        <v>32</v>
      </c>
      <c r="C22" s="7" t="s">
        <v>13</v>
      </c>
      <c r="D22" s="16">
        <v>20703</v>
      </c>
      <c r="E22" s="16">
        <v>28671.903068</v>
      </c>
      <c r="F22" s="17">
        <v>38.491537786794169</v>
      </c>
      <c r="G22" s="18" t="s">
        <v>33</v>
      </c>
    </row>
    <row r="23" spans="1:7" ht="31.5" x14ac:dyDescent="0.25">
      <c r="A23" s="8" t="s">
        <v>34</v>
      </c>
      <c r="B23" s="15" t="s">
        <v>35</v>
      </c>
      <c r="C23" s="7" t="s">
        <v>13</v>
      </c>
      <c r="D23" s="16">
        <v>2049.5970000000002</v>
      </c>
      <c r="E23" s="16">
        <v>3040.1602728000003</v>
      </c>
      <c r="F23" s="17">
        <v>48.329660552781831</v>
      </c>
      <c r="G23" s="18" t="s">
        <v>36</v>
      </c>
    </row>
    <row r="24" spans="1:7" ht="31.5" x14ac:dyDescent="0.25">
      <c r="A24" s="8">
        <v>3</v>
      </c>
      <c r="B24" s="15" t="s">
        <v>37</v>
      </c>
      <c r="C24" s="7" t="s">
        <v>13</v>
      </c>
      <c r="D24" s="16">
        <v>16875</v>
      </c>
      <c r="E24" s="16">
        <v>19452.876193600001</v>
      </c>
      <c r="F24" s="17">
        <v>15.276303369481496</v>
      </c>
      <c r="G24" s="18" t="s">
        <v>38</v>
      </c>
    </row>
    <row r="25" spans="1:7" ht="47.25" x14ac:dyDescent="0.25">
      <c r="A25" s="8">
        <v>4</v>
      </c>
      <c r="B25" s="15" t="s">
        <v>39</v>
      </c>
      <c r="C25" s="7" t="s">
        <v>13</v>
      </c>
      <c r="D25" s="16">
        <v>6232</v>
      </c>
      <c r="E25" s="16">
        <v>9448.8006031999994</v>
      </c>
      <c r="F25" s="17">
        <v>51.617467958921679</v>
      </c>
      <c r="G25" s="20" t="s">
        <v>40</v>
      </c>
    </row>
    <row r="26" spans="1:7" ht="15.75" x14ac:dyDescent="0.25">
      <c r="A26" s="16">
        <v>5</v>
      </c>
      <c r="B26" s="21" t="s">
        <v>41</v>
      </c>
      <c r="C26" s="7" t="s">
        <v>13</v>
      </c>
      <c r="D26" s="16">
        <v>15823</v>
      </c>
      <c r="E26" s="16">
        <v>44278.256143200008</v>
      </c>
      <c r="F26" s="17">
        <v>179.83477307211029</v>
      </c>
      <c r="G26" s="19"/>
    </row>
    <row r="27" spans="1:7" ht="126" x14ac:dyDescent="0.25">
      <c r="A27" s="22" t="s">
        <v>42</v>
      </c>
      <c r="B27" s="23" t="s">
        <v>43</v>
      </c>
      <c r="C27" s="7" t="s">
        <v>13</v>
      </c>
      <c r="D27" s="16">
        <v>5515</v>
      </c>
      <c r="E27" s="16">
        <v>26106.534799999994</v>
      </c>
      <c r="F27" s="17">
        <v>373.37325113327279</v>
      </c>
      <c r="G27" s="20" t="s">
        <v>44</v>
      </c>
    </row>
    <row r="28" spans="1:7" ht="47.25" x14ac:dyDescent="0.25">
      <c r="A28" s="22" t="s">
        <v>45</v>
      </c>
      <c r="B28" s="23" t="s">
        <v>46</v>
      </c>
      <c r="C28" s="7" t="s">
        <v>13</v>
      </c>
      <c r="D28" s="16">
        <v>326</v>
      </c>
      <c r="E28" s="16">
        <v>1330.5066840000002</v>
      </c>
      <c r="F28" s="17">
        <v>308.13088466257676</v>
      </c>
      <c r="G28" s="18" t="s">
        <v>47</v>
      </c>
    </row>
    <row r="29" spans="1:7" ht="31.5" x14ac:dyDescent="0.25">
      <c r="A29" s="22" t="s">
        <v>48</v>
      </c>
      <c r="B29" s="24" t="s">
        <v>49</v>
      </c>
      <c r="C29" s="7" t="s">
        <v>13</v>
      </c>
      <c r="D29" s="16">
        <v>345</v>
      </c>
      <c r="E29" s="16">
        <v>365.02528320000005</v>
      </c>
      <c r="F29" s="17">
        <v>5.8044299130434922</v>
      </c>
      <c r="G29" s="18" t="s">
        <v>50</v>
      </c>
    </row>
    <row r="30" spans="1:7" ht="31.5" x14ac:dyDescent="0.25">
      <c r="A30" s="22" t="s">
        <v>51</v>
      </c>
      <c r="B30" s="24" t="s">
        <v>52</v>
      </c>
      <c r="C30" s="7" t="s">
        <v>13</v>
      </c>
      <c r="D30" s="16">
        <v>139</v>
      </c>
      <c r="E30" s="16">
        <v>209.72171039999998</v>
      </c>
      <c r="F30" s="17">
        <v>50.878928345323715</v>
      </c>
      <c r="G30" s="18" t="s">
        <v>53</v>
      </c>
    </row>
    <row r="31" spans="1:7" ht="47.25" x14ac:dyDescent="0.25">
      <c r="A31" s="22" t="s">
        <v>54</v>
      </c>
      <c r="B31" s="24" t="s">
        <v>55</v>
      </c>
      <c r="C31" s="7" t="s">
        <v>13</v>
      </c>
      <c r="D31" s="16">
        <v>1955</v>
      </c>
      <c r="E31" s="16">
        <v>2243.4928</v>
      </c>
      <c r="F31" s="17">
        <v>14.75666496163683</v>
      </c>
      <c r="G31" s="18" t="s">
        <v>56</v>
      </c>
    </row>
    <row r="32" spans="1:7" ht="15.75" x14ac:dyDescent="0.25">
      <c r="A32" s="22" t="s">
        <v>57</v>
      </c>
      <c r="B32" s="15" t="s">
        <v>58</v>
      </c>
      <c r="C32" s="7" t="s">
        <v>13</v>
      </c>
      <c r="D32" s="16">
        <v>9</v>
      </c>
      <c r="E32" s="16">
        <v>8.9409600000000022</v>
      </c>
      <c r="F32" s="17">
        <v>0</v>
      </c>
      <c r="G32" s="18"/>
    </row>
    <row r="33" spans="1:7" ht="31.5" x14ac:dyDescent="0.25">
      <c r="A33" s="22" t="s">
        <v>59</v>
      </c>
      <c r="B33" s="24" t="s">
        <v>60</v>
      </c>
      <c r="C33" s="7" t="s">
        <v>13</v>
      </c>
      <c r="D33" s="16">
        <v>158</v>
      </c>
      <c r="E33" s="16">
        <v>157.45128</v>
      </c>
      <c r="F33" s="17">
        <v>-0.34729113924051092</v>
      </c>
      <c r="G33" s="18"/>
    </row>
    <row r="34" spans="1:7" ht="33" x14ac:dyDescent="0.25">
      <c r="A34" s="25" t="s">
        <v>61</v>
      </c>
      <c r="B34" s="26" t="s">
        <v>62</v>
      </c>
      <c r="C34" s="27" t="s">
        <v>13</v>
      </c>
      <c r="D34" s="28">
        <v>5096</v>
      </c>
      <c r="E34" s="28">
        <v>5398.4702399999996</v>
      </c>
      <c r="F34" s="29">
        <v>5.9354442700156937</v>
      </c>
      <c r="G34" s="30" t="s">
        <v>63</v>
      </c>
    </row>
    <row r="35" spans="1:7" ht="115.5" x14ac:dyDescent="0.25">
      <c r="A35" s="25" t="s">
        <v>64</v>
      </c>
      <c r="B35" s="26" t="s">
        <v>65</v>
      </c>
      <c r="C35" s="27" t="s">
        <v>13</v>
      </c>
      <c r="D35" s="28">
        <v>81</v>
      </c>
      <c r="E35" s="28">
        <v>8.4908000000000001</v>
      </c>
      <c r="F35" s="29">
        <v>-89.517530864197525</v>
      </c>
      <c r="G35" s="30" t="s">
        <v>66</v>
      </c>
    </row>
    <row r="36" spans="1:7" ht="49.5" x14ac:dyDescent="0.25">
      <c r="A36" s="25" t="s">
        <v>67</v>
      </c>
      <c r="B36" s="26" t="s">
        <v>68</v>
      </c>
      <c r="C36" s="27" t="s">
        <v>13</v>
      </c>
      <c r="D36" s="28">
        <v>351</v>
      </c>
      <c r="E36" s="28">
        <v>396.64016000000004</v>
      </c>
      <c r="F36" s="29">
        <v>13.002894586894584</v>
      </c>
      <c r="G36" s="30" t="s">
        <v>69</v>
      </c>
    </row>
    <row r="37" spans="1:7" ht="66" x14ac:dyDescent="0.25">
      <c r="A37" s="25" t="s">
        <v>70</v>
      </c>
      <c r="B37" s="26" t="s">
        <v>71</v>
      </c>
      <c r="C37" s="27" t="s">
        <v>13</v>
      </c>
      <c r="D37" s="28">
        <v>118</v>
      </c>
      <c r="E37" s="28">
        <v>155.96742879999999</v>
      </c>
      <c r="F37" s="29">
        <v>32.175787118644052</v>
      </c>
      <c r="G37" s="30" t="s">
        <v>72</v>
      </c>
    </row>
    <row r="38" spans="1:7" ht="33" x14ac:dyDescent="0.25">
      <c r="A38" s="25" t="s">
        <v>73</v>
      </c>
      <c r="B38" s="26" t="s">
        <v>74</v>
      </c>
      <c r="C38" s="27" t="s">
        <v>13</v>
      </c>
      <c r="D38" s="28">
        <v>747</v>
      </c>
      <c r="E38" s="28">
        <v>1131</v>
      </c>
      <c r="F38" s="29">
        <v>51.405622489959825</v>
      </c>
      <c r="G38" s="30" t="s">
        <v>75</v>
      </c>
    </row>
    <row r="39" spans="1:7" ht="16.5" x14ac:dyDescent="0.25">
      <c r="A39" s="25" t="s">
        <v>76</v>
      </c>
      <c r="B39" s="26" t="s">
        <v>77</v>
      </c>
      <c r="C39" s="27" t="s">
        <v>13</v>
      </c>
      <c r="D39" s="28">
        <v>983</v>
      </c>
      <c r="E39" s="28">
        <v>946.8736768</v>
      </c>
      <c r="F39" s="29">
        <v>-3.6751091759918637</v>
      </c>
      <c r="G39" s="30" t="s">
        <v>78</v>
      </c>
    </row>
    <row r="40" spans="1:7" ht="33" x14ac:dyDescent="0.25">
      <c r="A40" s="25" t="s">
        <v>79</v>
      </c>
      <c r="B40" s="26" t="s">
        <v>80</v>
      </c>
      <c r="C40" s="27" t="s">
        <v>13</v>
      </c>
      <c r="D40" s="28"/>
      <c r="E40" s="28">
        <v>2244.4137599999999</v>
      </c>
      <c r="F40" s="29"/>
      <c r="G40" s="31" t="s">
        <v>81</v>
      </c>
    </row>
    <row r="41" spans="1:7" ht="33" x14ac:dyDescent="0.25">
      <c r="A41" s="25" t="s">
        <v>82</v>
      </c>
      <c r="B41" s="26" t="s">
        <v>83</v>
      </c>
      <c r="C41" s="27" t="s">
        <v>13</v>
      </c>
      <c r="D41" s="28"/>
      <c r="E41" s="28">
        <v>472.26648</v>
      </c>
      <c r="F41" s="29"/>
      <c r="G41" s="31" t="s">
        <v>81</v>
      </c>
    </row>
    <row r="42" spans="1:7" ht="33" x14ac:dyDescent="0.25">
      <c r="A42" s="25" t="s">
        <v>84</v>
      </c>
      <c r="B42" s="26" t="s">
        <v>85</v>
      </c>
      <c r="C42" s="27" t="s">
        <v>13</v>
      </c>
      <c r="D42" s="28"/>
      <c r="E42" s="28">
        <v>30.354239999999997</v>
      </c>
      <c r="F42" s="29"/>
      <c r="G42" s="31" t="s">
        <v>29</v>
      </c>
    </row>
    <row r="43" spans="1:7" ht="49.5" x14ac:dyDescent="0.25">
      <c r="A43" s="25" t="s">
        <v>86</v>
      </c>
      <c r="B43" s="26" t="s">
        <v>87</v>
      </c>
      <c r="C43" s="27" t="s">
        <v>13</v>
      </c>
      <c r="D43" s="28"/>
      <c r="E43" s="28">
        <v>605.22160000000008</v>
      </c>
      <c r="F43" s="29"/>
      <c r="G43" s="30" t="s">
        <v>88</v>
      </c>
    </row>
    <row r="44" spans="1:7" ht="82.5" x14ac:dyDescent="0.25">
      <c r="A44" s="25" t="s">
        <v>89</v>
      </c>
      <c r="B44" s="26" t="s">
        <v>90</v>
      </c>
      <c r="C44" s="27" t="s">
        <v>13</v>
      </c>
      <c r="D44" s="28"/>
      <c r="E44" s="28">
        <v>2103.4353599999999</v>
      </c>
      <c r="F44" s="29"/>
      <c r="G44" s="30" t="s">
        <v>91</v>
      </c>
    </row>
    <row r="45" spans="1:7" ht="49.5" x14ac:dyDescent="0.25">
      <c r="A45" s="25" t="s">
        <v>92</v>
      </c>
      <c r="B45" s="32" t="str">
        <f>'[1]разделение 2015'!B69</f>
        <v>техническое обслуживание средств измерений</v>
      </c>
      <c r="C45" s="27" t="s">
        <v>13</v>
      </c>
      <c r="D45" s="28"/>
      <c r="E45" s="28">
        <v>12.603039999999989</v>
      </c>
      <c r="F45" s="29"/>
      <c r="G45" s="33" t="s">
        <v>93</v>
      </c>
    </row>
    <row r="46" spans="1:7" ht="94.5" x14ac:dyDescent="0.25">
      <c r="A46" s="22" t="s">
        <v>94</v>
      </c>
      <c r="B46" s="34" t="str">
        <f>'[1]разделение 2015'!B67</f>
        <v>проведение инспекционного контроля за системой менеджмента качества ИСО</v>
      </c>
      <c r="C46" s="7" t="s">
        <v>13</v>
      </c>
      <c r="D46" s="16"/>
      <c r="E46" s="16">
        <v>16</v>
      </c>
      <c r="F46" s="17"/>
      <c r="G46" s="35" t="s">
        <v>95</v>
      </c>
    </row>
    <row r="47" spans="1:7" ht="63" x14ac:dyDescent="0.25">
      <c r="A47" s="22" t="s">
        <v>96</v>
      </c>
      <c r="B47" s="18" t="s">
        <v>97</v>
      </c>
      <c r="C47" s="7" t="s">
        <v>13</v>
      </c>
      <c r="D47" s="16"/>
      <c r="E47" s="16">
        <v>235.71423999999999</v>
      </c>
      <c r="F47" s="17"/>
      <c r="G47" s="18" t="s">
        <v>98</v>
      </c>
    </row>
    <row r="48" spans="1:7" ht="94.5" x14ac:dyDescent="0.25">
      <c r="A48" s="22" t="s">
        <v>99</v>
      </c>
      <c r="B48" s="18" t="str">
        <f>'[1]разделение 2015'!B72</f>
        <v>лабораторные исследования</v>
      </c>
      <c r="C48" s="7" t="s">
        <v>13</v>
      </c>
      <c r="D48" s="16"/>
      <c r="E48" s="16">
        <v>35.716640000000005</v>
      </c>
      <c r="F48" s="17"/>
      <c r="G48" s="36" t="s">
        <v>102</v>
      </c>
    </row>
    <row r="49" spans="1:7" ht="94.5" x14ac:dyDescent="0.25">
      <c r="A49" s="22" t="s">
        <v>100</v>
      </c>
      <c r="B49" s="18" t="str">
        <f>[2]разделение!B78</f>
        <v>командировочные</v>
      </c>
      <c r="C49" s="7" t="s">
        <v>13</v>
      </c>
      <c r="D49" s="16"/>
      <c r="E49" s="16">
        <v>53.666640000000008</v>
      </c>
      <c r="F49" s="17"/>
      <c r="G49" s="18" t="s">
        <v>103</v>
      </c>
    </row>
    <row r="50" spans="1:7" ht="31.5" x14ac:dyDescent="0.25">
      <c r="A50" s="22" t="s">
        <v>101</v>
      </c>
      <c r="B50" s="18" t="s">
        <v>104</v>
      </c>
      <c r="C50" s="7" t="s">
        <v>13</v>
      </c>
      <c r="D50" s="16"/>
      <c r="E50" s="16">
        <v>9.7483199999999997</v>
      </c>
      <c r="F50" s="17"/>
      <c r="G50" s="37" t="s">
        <v>105</v>
      </c>
    </row>
    <row r="51" spans="1:7" ht="15.75" x14ac:dyDescent="0.25">
      <c r="A51" s="22" t="s">
        <v>106</v>
      </c>
      <c r="B51" s="18" t="s">
        <v>107</v>
      </c>
      <c r="C51" s="7" t="s">
        <v>13</v>
      </c>
      <c r="D51" s="16">
        <v>1110</v>
      </c>
      <c r="E51" s="16">
        <v>1105.7341375123642</v>
      </c>
      <c r="F51" s="17">
        <v>-0.38431193582304957</v>
      </c>
      <c r="G51" s="19"/>
    </row>
    <row r="52" spans="1:7" ht="31.5" x14ac:dyDescent="0.25">
      <c r="A52" s="22" t="s">
        <v>108</v>
      </c>
      <c r="B52" s="18" t="s">
        <v>109</v>
      </c>
      <c r="C52" s="7" t="s">
        <v>13</v>
      </c>
      <c r="D52" s="16">
        <v>1107</v>
      </c>
      <c r="E52" s="16">
        <v>1102.5803063990165</v>
      </c>
      <c r="F52" s="17">
        <v>-0.39924964778531091</v>
      </c>
      <c r="G52" s="19"/>
    </row>
    <row r="53" spans="1:7" ht="31.5" x14ac:dyDescent="0.25">
      <c r="A53" s="22" t="s">
        <v>110</v>
      </c>
      <c r="B53" s="18" t="s">
        <v>111</v>
      </c>
      <c r="C53" s="7" t="s">
        <v>13</v>
      </c>
      <c r="D53" s="16">
        <v>3</v>
      </c>
      <c r="E53" s="16">
        <v>3.1538311133476347</v>
      </c>
      <c r="F53" s="17">
        <v>5.1277037782544852</v>
      </c>
      <c r="G53" s="19"/>
    </row>
    <row r="54" spans="1:7" ht="15.75" x14ac:dyDescent="0.25">
      <c r="A54" s="9" t="s">
        <v>112</v>
      </c>
      <c r="B54" s="10" t="s">
        <v>113</v>
      </c>
      <c r="C54" s="11" t="s">
        <v>13</v>
      </c>
      <c r="D54" s="12">
        <v>8303</v>
      </c>
      <c r="E54" s="12">
        <v>17165</v>
      </c>
      <c r="F54" s="13">
        <v>106.7</v>
      </c>
      <c r="G54" s="38"/>
    </row>
    <row r="55" spans="1:7" ht="31.5" x14ac:dyDescent="0.25">
      <c r="A55" s="8" t="s">
        <v>114</v>
      </c>
      <c r="B55" s="15" t="s">
        <v>115</v>
      </c>
      <c r="C55" s="7"/>
      <c r="D55" s="16">
        <v>8303.4</v>
      </c>
      <c r="E55" s="16">
        <v>17164.93203248299</v>
      </c>
      <c r="F55" s="17">
        <v>106.7217288397884</v>
      </c>
      <c r="G55" s="19"/>
    </row>
    <row r="56" spans="1:7" ht="31.5" x14ac:dyDescent="0.25">
      <c r="A56" s="22" t="s">
        <v>116</v>
      </c>
      <c r="B56" s="15" t="s">
        <v>117</v>
      </c>
      <c r="C56" s="7" t="s">
        <v>13</v>
      </c>
      <c r="D56" s="16">
        <v>5417</v>
      </c>
      <c r="E56" s="16">
        <v>9146.8931179578485</v>
      </c>
      <c r="F56" s="17">
        <v>68.855328003652374</v>
      </c>
      <c r="G56" s="18" t="s">
        <v>33</v>
      </c>
    </row>
    <row r="57" spans="1:7" ht="31.5" x14ac:dyDescent="0.25">
      <c r="A57" s="22" t="s">
        <v>118</v>
      </c>
      <c r="B57" s="15" t="s">
        <v>35</v>
      </c>
      <c r="C57" s="7" t="s">
        <v>13</v>
      </c>
      <c r="D57" s="16">
        <v>536</v>
      </c>
      <c r="E57" s="16">
        <v>1009.1154202191721</v>
      </c>
      <c r="F57" s="17">
        <v>88.267802279696298</v>
      </c>
      <c r="G57" s="18" t="s">
        <v>36</v>
      </c>
    </row>
    <row r="58" spans="1:7" ht="15.75" x14ac:dyDescent="0.25">
      <c r="A58" s="22" t="s">
        <v>119</v>
      </c>
      <c r="B58" s="39" t="s">
        <v>120</v>
      </c>
      <c r="C58" s="7" t="s">
        <v>13</v>
      </c>
      <c r="D58" s="16">
        <v>1309</v>
      </c>
      <c r="E58" s="16">
        <v>1359.6960123828248</v>
      </c>
      <c r="F58" s="17">
        <v>3.8728810070912942</v>
      </c>
      <c r="G58" s="19"/>
    </row>
    <row r="59" spans="1:7" ht="33" x14ac:dyDescent="0.25">
      <c r="A59" s="25"/>
      <c r="B59" s="40" t="s">
        <v>121</v>
      </c>
      <c r="C59" s="41" t="s">
        <v>13</v>
      </c>
      <c r="D59" s="42">
        <v>1281</v>
      </c>
      <c r="E59" s="42">
        <v>1328.3294752496945</v>
      </c>
      <c r="F59" s="43">
        <v>3.6947287470487424</v>
      </c>
      <c r="G59" s="30" t="s">
        <v>122</v>
      </c>
    </row>
    <row r="60" spans="1:7" ht="49.5" x14ac:dyDescent="0.25">
      <c r="A60" s="25"/>
      <c r="B60" s="40" t="s">
        <v>123</v>
      </c>
      <c r="C60" s="41" t="s">
        <v>13</v>
      </c>
      <c r="D60" s="42">
        <v>28</v>
      </c>
      <c r="E60" s="42">
        <v>31.366537133130286</v>
      </c>
      <c r="F60" s="43">
        <v>12.023346904036742</v>
      </c>
      <c r="G60" s="30" t="s">
        <v>124</v>
      </c>
    </row>
    <row r="61" spans="1:7" ht="33" x14ac:dyDescent="0.25">
      <c r="A61" s="25" t="s">
        <v>125</v>
      </c>
      <c r="B61" s="44" t="s">
        <v>126</v>
      </c>
      <c r="C61" s="27" t="s">
        <v>13</v>
      </c>
      <c r="D61" s="28">
        <v>88</v>
      </c>
      <c r="E61" s="28">
        <v>356.40327295861562</v>
      </c>
      <c r="F61" s="29">
        <v>305.00371927115413</v>
      </c>
      <c r="G61" s="30" t="s">
        <v>127</v>
      </c>
    </row>
    <row r="62" spans="1:7" ht="16.5" x14ac:dyDescent="0.25">
      <c r="A62" s="25"/>
      <c r="B62" s="45" t="s">
        <v>128</v>
      </c>
      <c r="C62" s="41" t="s">
        <v>13</v>
      </c>
      <c r="D62" s="42">
        <v>78</v>
      </c>
      <c r="E62" s="42">
        <v>344.40327295861562</v>
      </c>
      <c r="F62" s="43">
        <v>341.54265763925082</v>
      </c>
      <c r="G62" s="46"/>
    </row>
    <row r="63" spans="1:7" ht="16.5" x14ac:dyDescent="0.25">
      <c r="A63" s="25"/>
      <c r="B63" s="45" t="s">
        <v>129</v>
      </c>
      <c r="C63" s="41" t="s">
        <v>13</v>
      </c>
      <c r="D63" s="42">
        <v>10</v>
      </c>
      <c r="E63" s="42">
        <v>12</v>
      </c>
      <c r="F63" s="43">
        <v>20</v>
      </c>
      <c r="G63" s="46"/>
    </row>
    <row r="64" spans="1:7" ht="16.5" x14ac:dyDescent="0.25">
      <c r="A64" s="25" t="s">
        <v>130</v>
      </c>
      <c r="B64" s="44" t="s">
        <v>131</v>
      </c>
      <c r="C64" s="27" t="s">
        <v>13</v>
      </c>
      <c r="D64" s="28">
        <v>953</v>
      </c>
      <c r="E64" s="28">
        <v>5292.8242089645291</v>
      </c>
      <c r="F64" s="29">
        <v>455.38554133940488</v>
      </c>
      <c r="G64" s="47"/>
    </row>
    <row r="65" spans="1:7" ht="33" x14ac:dyDescent="0.25">
      <c r="A65" s="25" t="s">
        <v>132</v>
      </c>
      <c r="B65" s="44" t="s">
        <v>133</v>
      </c>
      <c r="C65" s="27" t="s">
        <v>13</v>
      </c>
      <c r="D65" s="28">
        <v>69</v>
      </c>
      <c r="E65" s="28">
        <v>70.607502346422564</v>
      </c>
      <c r="F65" s="29">
        <v>2.3297135455399456</v>
      </c>
      <c r="G65" s="30" t="s">
        <v>134</v>
      </c>
    </row>
    <row r="66" spans="1:7" ht="115.5" x14ac:dyDescent="0.25">
      <c r="A66" s="25" t="s">
        <v>135</v>
      </c>
      <c r="B66" s="44" t="s">
        <v>136</v>
      </c>
      <c r="C66" s="27" t="s">
        <v>13</v>
      </c>
      <c r="D66" s="28">
        <v>180</v>
      </c>
      <c r="E66" s="28">
        <v>152.21811788192693</v>
      </c>
      <c r="F66" s="29">
        <v>-15.434378954485041</v>
      </c>
      <c r="G66" s="30" t="s">
        <v>137</v>
      </c>
    </row>
    <row r="67" spans="1:7" ht="33" x14ac:dyDescent="0.25">
      <c r="A67" s="25" t="s">
        <v>138</v>
      </c>
      <c r="B67" s="44" t="s">
        <v>139</v>
      </c>
      <c r="C67" s="27" t="s">
        <v>13</v>
      </c>
      <c r="D67" s="28">
        <v>259</v>
      </c>
      <c r="E67" s="28">
        <v>367.33349082673993</v>
      </c>
      <c r="F67" s="29">
        <v>41.827602635806926</v>
      </c>
      <c r="G67" s="30" t="s">
        <v>140</v>
      </c>
    </row>
    <row r="68" spans="1:7" ht="49.5" x14ac:dyDescent="0.25">
      <c r="A68" s="25" t="s">
        <v>141</v>
      </c>
      <c r="B68" s="44" t="s">
        <v>142</v>
      </c>
      <c r="C68" s="27" t="s">
        <v>13</v>
      </c>
      <c r="D68" s="28">
        <v>153</v>
      </c>
      <c r="E68" s="28">
        <v>145.9401311148886</v>
      </c>
      <c r="F68" s="29">
        <v>-4.6142933889616984</v>
      </c>
      <c r="G68" s="30" t="s">
        <v>143</v>
      </c>
    </row>
    <row r="69" spans="1:7" ht="33" x14ac:dyDescent="0.25">
      <c r="A69" s="25" t="s">
        <v>144</v>
      </c>
      <c r="B69" s="44" t="s">
        <v>145</v>
      </c>
      <c r="C69" s="27" t="s">
        <v>13</v>
      </c>
      <c r="D69" s="28">
        <v>176</v>
      </c>
      <c r="E69" s="48">
        <v>194.00930531349729</v>
      </c>
      <c r="F69" s="29">
        <v>10.232559837214367</v>
      </c>
      <c r="G69" s="30" t="s">
        <v>146</v>
      </c>
    </row>
    <row r="70" spans="1:7" ht="49.5" x14ac:dyDescent="0.25">
      <c r="A70" s="25" t="s">
        <v>147</v>
      </c>
      <c r="B70" s="44" t="s">
        <v>148</v>
      </c>
      <c r="C70" s="27" t="s">
        <v>13</v>
      </c>
      <c r="D70" s="28">
        <v>21</v>
      </c>
      <c r="E70" s="28">
        <v>31.287596676713729</v>
      </c>
      <c r="F70" s="29">
        <v>48.988555603398709</v>
      </c>
      <c r="G70" s="31" t="s">
        <v>149</v>
      </c>
    </row>
    <row r="71" spans="1:7" ht="25.5" customHeight="1" x14ac:dyDescent="0.25">
      <c r="A71" s="25" t="s">
        <v>150</v>
      </c>
      <c r="B71" s="44" t="s">
        <v>151</v>
      </c>
      <c r="C71" s="27" t="s">
        <v>13</v>
      </c>
      <c r="D71" s="67">
        <v>78</v>
      </c>
      <c r="E71" s="48">
        <v>101.87296571644048</v>
      </c>
      <c r="F71" s="29">
        <v>30.606366303128794</v>
      </c>
      <c r="G71" s="68" t="s">
        <v>152</v>
      </c>
    </row>
    <row r="72" spans="1:7" ht="33" x14ac:dyDescent="0.25">
      <c r="A72" s="25" t="s">
        <v>153</v>
      </c>
      <c r="B72" s="44" t="s">
        <v>154</v>
      </c>
      <c r="C72" s="27" t="s">
        <v>13</v>
      </c>
      <c r="D72" s="28">
        <v>6</v>
      </c>
      <c r="E72" s="28">
        <v>12.933577360090045</v>
      </c>
      <c r="F72" s="29">
        <v>115.55962266816741</v>
      </c>
      <c r="G72" s="30" t="s">
        <v>155</v>
      </c>
    </row>
    <row r="73" spans="1:7" ht="16.5" x14ac:dyDescent="0.25">
      <c r="A73" s="25" t="s">
        <v>156</v>
      </c>
      <c r="B73" s="44" t="s">
        <v>157</v>
      </c>
      <c r="C73" s="27" t="s">
        <v>13</v>
      </c>
      <c r="D73" s="28">
        <v>11</v>
      </c>
      <c r="E73" s="28">
        <v>14.458967081606794</v>
      </c>
      <c r="F73" s="29">
        <v>31.445155287334501</v>
      </c>
      <c r="G73" s="30" t="s">
        <v>158</v>
      </c>
    </row>
    <row r="74" spans="1:7" ht="49.5" x14ac:dyDescent="0.25">
      <c r="A74" s="25" t="s">
        <v>159</v>
      </c>
      <c r="B74" s="44" t="s">
        <v>160</v>
      </c>
      <c r="C74" s="27" t="s">
        <v>13</v>
      </c>
      <c r="D74" s="28"/>
      <c r="E74" s="28">
        <v>24.722419047656231</v>
      </c>
      <c r="F74" s="29"/>
      <c r="G74" s="31" t="s">
        <v>161</v>
      </c>
    </row>
    <row r="75" spans="1:7" ht="47.25" x14ac:dyDescent="0.25">
      <c r="A75" s="22" t="s">
        <v>162</v>
      </c>
      <c r="B75" s="39" t="s">
        <v>163</v>
      </c>
      <c r="C75" s="7" t="s">
        <v>13</v>
      </c>
      <c r="D75" s="16"/>
      <c r="E75" s="16">
        <v>540</v>
      </c>
      <c r="F75" s="17"/>
      <c r="G75" s="21" t="s">
        <v>164</v>
      </c>
    </row>
    <row r="76" spans="1:7" ht="47.25" x14ac:dyDescent="0.25">
      <c r="A76" s="22" t="s">
        <v>165</v>
      </c>
      <c r="B76" s="15" t="s">
        <v>166</v>
      </c>
      <c r="C76" s="7" t="s">
        <v>13</v>
      </c>
      <c r="D76" s="16"/>
      <c r="E76" s="16">
        <v>189</v>
      </c>
      <c r="F76" s="17"/>
      <c r="G76" s="18" t="s">
        <v>167</v>
      </c>
    </row>
    <row r="77" spans="1:7" ht="47.25" x14ac:dyDescent="0.25">
      <c r="A77" s="22" t="s">
        <v>168</v>
      </c>
      <c r="B77" s="15" t="str">
        <f>'[1]разделение 2015'!B105</f>
        <v>услуги тех. обслуживание системы контроля и управления доступом</v>
      </c>
      <c r="C77" s="7" t="s">
        <v>13</v>
      </c>
      <c r="D77" s="16"/>
      <c r="E77" s="16">
        <v>12</v>
      </c>
      <c r="F77" s="17"/>
      <c r="G77" s="71" t="s">
        <v>29</v>
      </c>
    </row>
    <row r="78" spans="1:7" ht="15.75" x14ac:dyDescent="0.25">
      <c r="A78" s="22" t="s">
        <v>169</v>
      </c>
      <c r="B78" s="15" t="s">
        <v>171</v>
      </c>
      <c r="C78" s="7" t="s">
        <v>13</v>
      </c>
      <c r="D78" s="16"/>
      <c r="E78" s="16">
        <v>40</v>
      </c>
      <c r="F78" s="17"/>
      <c r="G78" s="71"/>
    </row>
    <row r="79" spans="1:7" ht="15.75" x14ac:dyDescent="0.25">
      <c r="A79" s="22" t="s">
        <v>174</v>
      </c>
      <c r="B79" s="49" t="str">
        <f>[2]разделение!B148</f>
        <v>охрана</v>
      </c>
      <c r="C79" s="7" t="s">
        <v>13</v>
      </c>
      <c r="D79" s="16"/>
      <c r="E79" s="16">
        <v>187</v>
      </c>
      <c r="F79" s="17"/>
      <c r="G79" s="71"/>
    </row>
    <row r="80" spans="1:7" ht="31.5" x14ac:dyDescent="0.25">
      <c r="A80" s="22" t="s">
        <v>170</v>
      </c>
      <c r="B80" s="49" t="s">
        <v>175</v>
      </c>
      <c r="C80" s="7" t="s">
        <v>13</v>
      </c>
      <c r="D80" s="16"/>
      <c r="E80" s="16">
        <v>70</v>
      </c>
      <c r="F80" s="17"/>
      <c r="G80" s="71"/>
    </row>
    <row r="81" spans="1:7" ht="31.5" x14ac:dyDescent="0.25">
      <c r="A81" s="22" t="s">
        <v>176</v>
      </c>
      <c r="B81" s="15" t="s">
        <v>46</v>
      </c>
      <c r="C81" s="7" t="s">
        <v>13</v>
      </c>
      <c r="D81" s="16"/>
      <c r="E81" s="16">
        <v>80</v>
      </c>
      <c r="F81" s="17"/>
      <c r="G81" s="71"/>
    </row>
    <row r="82" spans="1:7" ht="31.5" x14ac:dyDescent="0.25">
      <c r="A82" s="22" t="s">
        <v>172</v>
      </c>
      <c r="B82" s="49" t="s">
        <v>177</v>
      </c>
      <c r="C82" s="7" t="s">
        <v>13</v>
      </c>
      <c r="D82" s="16"/>
      <c r="E82" s="16">
        <v>3027</v>
      </c>
      <c r="F82" s="17"/>
      <c r="G82" s="71"/>
    </row>
    <row r="83" spans="1:7" ht="78.75" x14ac:dyDescent="0.25">
      <c r="A83" s="22" t="s">
        <v>173</v>
      </c>
      <c r="B83" s="49" t="s">
        <v>104</v>
      </c>
      <c r="C83" s="7" t="s">
        <v>13</v>
      </c>
      <c r="D83" s="16"/>
      <c r="E83" s="16">
        <v>32</v>
      </c>
      <c r="F83" s="17"/>
      <c r="G83" s="37" t="s">
        <v>178</v>
      </c>
    </row>
    <row r="84" spans="1:7" ht="31.5" x14ac:dyDescent="0.25">
      <c r="A84" s="9" t="s">
        <v>179</v>
      </c>
      <c r="B84" s="10" t="s">
        <v>180</v>
      </c>
      <c r="C84" s="11" t="s">
        <v>13</v>
      </c>
      <c r="D84" s="12">
        <v>207901</v>
      </c>
      <c r="E84" s="12">
        <v>290565</v>
      </c>
      <c r="F84" s="13">
        <v>39.799999999999997</v>
      </c>
      <c r="G84" s="14"/>
    </row>
    <row r="85" spans="1:7" ht="31.5" x14ac:dyDescent="0.25">
      <c r="A85" s="9" t="s">
        <v>181</v>
      </c>
      <c r="B85" s="10" t="s">
        <v>182</v>
      </c>
      <c r="C85" s="11" t="s">
        <v>13</v>
      </c>
      <c r="D85" s="12">
        <v>22801</v>
      </c>
      <c r="E85" s="12">
        <v>-76153</v>
      </c>
      <c r="F85" s="13">
        <v>-434</v>
      </c>
      <c r="G85" s="50"/>
    </row>
    <row r="86" spans="1:7" ht="31.5" x14ac:dyDescent="0.25">
      <c r="A86" s="9" t="s">
        <v>183</v>
      </c>
      <c r="B86" s="10" t="s">
        <v>184</v>
      </c>
      <c r="C86" s="11" t="s">
        <v>13</v>
      </c>
      <c r="D86" s="12">
        <v>367178</v>
      </c>
      <c r="E86" s="12">
        <v>431503</v>
      </c>
      <c r="F86" s="13">
        <v>17.5</v>
      </c>
      <c r="G86" s="50"/>
    </row>
    <row r="87" spans="1:7" ht="15.75" x14ac:dyDescent="0.25">
      <c r="A87" s="9" t="s">
        <v>185</v>
      </c>
      <c r="B87" s="10" t="s">
        <v>186</v>
      </c>
      <c r="C87" s="11" t="s">
        <v>13</v>
      </c>
      <c r="D87" s="12">
        <v>230702</v>
      </c>
      <c r="E87" s="12">
        <v>214412</v>
      </c>
      <c r="F87" s="13">
        <v>-7.1</v>
      </c>
      <c r="G87" s="50"/>
    </row>
    <row r="88" spans="1:7" ht="31.5" x14ac:dyDescent="0.25">
      <c r="A88" s="9" t="s">
        <v>187</v>
      </c>
      <c r="B88" s="10" t="s">
        <v>188</v>
      </c>
      <c r="C88" s="11" t="s">
        <v>189</v>
      </c>
      <c r="D88" s="12">
        <v>87950</v>
      </c>
      <c r="E88" s="12">
        <v>80018</v>
      </c>
      <c r="F88" s="13">
        <v>-9</v>
      </c>
      <c r="G88" s="14"/>
    </row>
    <row r="89" spans="1:7" ht="31.5" x14ac:dyDescent="0.25">
      <c r="A89" s="9" t="s">
        <v>190</v>
      </c>
      <c r="B89" s="10" t="s">
        <v>191</v>
      </c>
      <c r="C89" s="11" t="s">
        <v>192</v>
      </c>
      <c r="D89" s="51"/>
      <c r="E89" s="51"/>
      <c r="F89" s="13"/>
      <c r="G89" s="50"/>
    </row>
    <row r="90" spans="1:7" ht="31.5" x14ac:dyDescent="0.25">
      <c r="A90" s="9"/>
      <c r="B90" s="10" t="s">
        <v>193</v>
      </c>
      <c r="C90" s="11" t="s">
        <v>194</v>
      </c>
      <c r="D90" s="52">
        <v>2623.1</v>
      </c>
      <c r="E90" s="52">
        <v>3631.24</v>
      </c>
      <c r="F90" s="13">
        <v>38.4</v>
      </c>
      <c r="G90" s="53"/>
    </row>
    <row r="91" spans="1:7" ht="15.75" x14ac:dyDescent="0.25">
      <c r="A91" s="9"/>
      <c r="B91" s="10" t="s">
        <v>195</v>
      </c>
      <c r="C91" s="11"/>
      <c r="D91" s="52"/>
      <c r="E91" s="52"/>
      <c r="F91" s="13"/>
      <c r="G91" s="53"/>
    </row>
    <row r="92" spans="1:7" ht="31.5" x14ac:dyDescent="0.25">
      <c r="A92" s="8"/>
      <c r="B92" s="15" t="s">
        <v>196</v>
      </c>
      <c r="C92" s="11"/>
      <c r="D92" s="52">
        <v>39</v>
      </c>
      <c r="E92" s="52">
        <v>39</v>
      </c>
      <c r="F92" s="13">
        <v>0</v>
      </c>
      <c r="G92" s="53"/>
    </row>
    <row r="93" spans="1:7" ht="15.75" x14ac:dyDescent="0.25">
      <c r="A93" s="54"/>
      <c r="B93" s="15" t="s">
        <v>197</v>
      </c>
      <c r="C93" s="55"/>
      <c r="D93" s="56"/>
      <c r="E93" s="56"/>
      <c r="F93" s="57"/>
      <c r="G93" s="58"/>
    </row>
    <row r="94" spans="1:7" ht="15.75" x14ac:dyDescent="0.25">
      <c r="A94" s="54"/>
      <c r="B94" s="59" t="s">
        <v>198</v>
      </c>
      <c r="C94" s="55"/>
      <c r="D94" s="56">
        <v>34</v>
      </c>
      <c r="E94" s="56">
        <v>34</v>
      </c>
      <c r="F94" s="57">
        <v>0</v>
      </c>
      <c r="G94" s="58"/>
    </row>
    <row r="95" spans="1:7" ht="15.75" x14ac:dyDescent="0.25">
      <c r="A95" s="54"/>
      <c r="B95" s="59" t="s">
        <v>199</v>
      </c>
      <c r="C95" s="55"/>
      <c r="D95" s="56">
        <v>5</v>
      </c>
      <c r="E95" s="56">
        <v>5</v>
      </c>
      <c r="F95" s="57">
        <v>0</v>
      </c>
      <c r="G95" s="58"/>
    </row>
    <row r="96" spans="1:7" ht="31.5" x14ac:dyDescent="0.25">
      <c r="A96" s="8"/>
      <c r="B96" s="15" t="s">
        <v>200</v>
      </c>
      <c r="C96" s="11"/>
      <c r="D96" s="52">
        <v>55811.97</v>
      </c>
      <c r="E96" s="52">
        <v>80809.39</v>
      </c>
      <c r="F96" s="13">
        <v>44.8</v>
      </c>
      <c r="G96" s="53"/>
    </row>
    <row r="97" spans="1:7" ht="15.75" x14ac:dyDescent="0.25">
      <c r="A97" s="8"/>
      <c r="B97" s="15" t="s">
        <v>197</v>
      </c>
      <c r="C97" s="11"/>
      <c r="D97" s="52"/>
      <c r="E97" s="52"/>
      <c r="F97" s="13"/>
      <c r="G97" s="53"/>
    </row>
    <row r="98" spans="1:7" ht="15.75" x14ac:dyDescent="0.25">
      <c r="A98" s="54"/>
      <c r="B98" s="59" t="s">
        <v>201</v>
      </c>
      <c r="C98" s="60"/>
      <c r="D98" s="61">
        <v>50743</v>
      </c>
      <c r="E98" s="61">
        <v>70274</v>
      </c>
      <c r="F98" s="62">
        <v>38.5</v>
      </c>
      <c r="G98" s="63"/>
    </row>
    <row r="99" spans="1:7" ht="31.5" x14ac:dyDescent="0.25">
      <c r="A99" s="54"/>
      <c r="B99" s="59" t="s">
        <v>202</v>
      </c>
      <c r="C99" s="60"/>
      <c r="D99" s="61">
        <v>90283</v>
      </c>
      <c r="E99" s="61">
        <v>152448</v>
      </c>
      <c r="F99" s="62">
        <v>68.900000000000006</v>
      </c>
      <c r="G99" s="63"/>
    </row>
    <row r="100" spans="1:7" x14ac:dyDescent="0.25">
      <c r="A100" s="4"/>
      <c r="B100" s="4"/>
      <c r="C100" s="4"/>
      <c r="D100" s="5"/>
      <c r="E100" s="5"/>
      <c r="F100" s="5"/>
      <c r="G100" s="6"/>
    </row>
    <row r="101" spans="1:7" ht="15.75" x14ac:dyDescent="0.25">
      <c r="A101" s="4"/>
      <c r="B101" s="64"/>
      <c r="C101" s="64"/>
      <c r="D101" s="65"/>
      <c r="E101" s="66"/>
      <c r="F101" s="5"/>
      <c r="G101" s="6"/>
    </row>
    <row r="102" spans="1:7" x14ac:dyDescent="0.25">
      <c r="G102" s="6"/>
    </row>
  </sheetData>
  <mergeCells count="6">
    <mergeCell ref="A1:G1"/>
    <mergeCell ref="A2:G2"/>
    <mergeCell ref="A3:G3"/>
    <mergeCell ref="A4:G4"/>
    <mergeCell ref="A9:G9"/>
    <mergeCell ref="G77:G82"/>
  </mergeCells>
  <hyperlinks>
    <hyperlink ref="B58" r:id="rId1" display="jl:1039541.33 "/>
    <hyperlink ref="B75" r:id="rId2" display="jl:1039541.33 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2016-05-26T08:48:28Z</dcterms:modified>
</cp:coreProperties>
</file>